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<sst xmlns="http://schemas.openxmlformats.org/spreadsheetml/2006/main" count="33" uniqueCount="32">
  <si>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</si>
  <si>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</si>
  <si>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</si>
  <si>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</si>
  <si>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</si>
  <si>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</si>
  <si>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</si>
  <si>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</si>
  <si>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</si>
  <si>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</si>
  <si>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</si>
  <si>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</si>
  <si>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</si>
  <si>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</si>
  <si>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</si>
  <si>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</si>
  <si>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</si>
  <si>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</si>
  <si>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</si>
  <si>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</si>
  <si>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</si>
  <si>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</si>
  <si>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</si>
  <si>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</si>
  <si>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</si>
  <si>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</si>
  <si>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</si>
  <si>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</si>
  <si>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01.04.2021</t>
  </si>
  <si>
    <t>Дотации</t>
  </si>
  <si>
    <t>Исполнено на 01.04.2022</t>
  </si>
  <si>
    <t>Назначено на 01.04.2022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</si>
</sst>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wrapText="1"/>
    </xf>
    <xf numFmtId="4" fontId="40" fillId="0" borderId="14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" fontId="39" fillId="0" borderId="12" xfId="0" applyNumberFormat="1" applyFont="1" applyFill="1" applyBorder="1" applyAlignment="1">
      <alignment vertical="top" wrapText="1"/>
    </xf>
    <xf numFmtId="4" fontId="39" fillId="0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J37" sqref="J36:J37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19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1" t="s">
        <v>27</v>
      </c>
      <c r="B1" s="11"/>
      <c r="C1" s="11"/>
      <c r="D1" s="11"/>
      <c r="E1" s="11"/>
      <c r="F1" s="11"/>
      <c r="G1" s="11"/>
    </row>
    <row r="2" spans="1:7" s="1" customFormat="1" ht="17.25" customHeight="1">
      <c r="A2" s="14" t="s">
        <v>26</v>
      </c>
      <c r="B2" s="14"/>
      <c r="C2" s="14"/>
      <c r="D2" s="14"/>
      <c r="E2" s="14"/>
      <c r="F2" s="14"/>
      <c r="G2" s="14"/>
    </row>
    <row r="3" spans="1:7" s="3" customFormat="1" ht="30.75" customHeight="1">
      <c r="A3" s="12" t="s">
        <v>0</v>
      </c>
      <c r="B3" s="12"/>
      <c r="C3" s="15" t="s">
        <v>28</v>
      </c>
      <c r="D3" s="15" t="s">
        <v>31</v>
      </c>
      <c r="E3" s="15" t="s">
        <v>30</v>
      </c>
      <c r="F3" s="2" t="s">
        <v>1</v>
      </c>
      <c r="G3" s="7" t="s">
        <v>25</v>
      </c>
    </row>
    <row r="4" spans="1:7" s="3" customFormat="1" ht="14.25">
      <c r="A4" s="13" t="s">
        <v>2</v>
      </c>
      <c r="B4" s="13"/>
      <c r="C4" s="16">
        <f>C5+C22</f>
        <v>655537</v>
      </c>
      <c r="D4" s="16">
        <f>D5+D22</f>
        <v>4329152.6</v>
      </c>
      <c r="E4" s="16">
        <f>E5+E22</f>
        <v>803071.7</v>
      </c>
      <c r="F4" s="8">
        <f aca="true" t="shared" si="0" ref="F4:F12">E4/D4*100</f>
        <v>18.55032091037863</v>
      </c>
      <c r="G4" s="8">
        <f aca="true" t="shared" si="1" ref="G4:G12">E4/C4*100-100</f>
        <v>22.505930252602056</v>
      </c>
    </row>
    <row r="5" spans="1:7" s="3" customFormat="1" ht="14.25">
      <c r="A5" s="10" t="s">
        <v>3</v>
      </c>
      <c r="B5" s="10"/>
      <c r="C5" s="17">
        <f>C6+C15</f>
        <v>300823.80000000005</v>
      </c>
      <c r="D5" s="17">
        <f>D6+D15</f>
        <v>1634942.3</v>
      </c>
      <c r="E5" s="17">
        <f>E6+E15</f>
        <v>359644.19999999995</v>
      </c>
      <c r="F5" s="9">
        <f t="shared" si="0"/>
        <v>21.997363454355543</v>
      </c>
      <c r="G5" s="9">
        <f t="shared" si="1"/>
        <v>19.553107167717414</v>
      </c>
    </row>
    <row r="6" spans="1:7" s="3" customFormat="1" ht="14.25">
      <c r="A6" s="10" t="s">
        <v>4</v>
      </c>
      <c r="B6" s="10"/>
      <c r="C6" s="17">
        <f>SUM(C7:C14)</f>
        <v>250832.2</v>
      </c>
      <c r="D6" s="17">
        <f>SUM(D7:D14)</f>
        <v>1380216</v>
      </c>
      <c r="E6" s="17">
        <f>SUM(E7:E14)</f>
        <v>292724.49999999994</v>
      </c>
      <c r="F6" s="9">
        <f t="shared" si="0"/>
        <v>21.208600682791676</v>
      </c>
      <c r="G6" s="9">
        <f t="shared" si="1"/>
        <v>16.70132463056973</v>
      </c>
    </row>
    <row r="7" spans="1:7" s="3" customFormat="1" ht="15">
      <c r="A7" s="5"/>
      <c r="B7" s="6" t="s">
        <v>5</v>
      </c>
      <c r="C7" s="18">
        <v>138754.1</v>
      </c>
      <c r="D7" s="20">
        <v>731348</v>
      </c>
      <c r="E7" s="18">
        <v>186393.8</v>
      </c>
      <c r="F7" s="4">
        <f t="shared" si="0"/>
        <v>25.48633482282032</v>
      </c>
      <c r="G7" s="4">
        <f t="shared" si="1"/>
        <v>34.33390436751057</v>
      </c>
    </row>
    <row r="8" spans="1:7" s="3" customFormat="1" ht="15">
      <c r="A8" s="5"/>
      <c r="B8" s="6" t="s">
        <v>6</v>
      </c>
      <c r="C8" s="18">
        <v>2199.7</v>
      </c>
      <c r="D8" s="20">
        <v>9436</v>
      </c>
      <c r="E8" s="18">
        <v>2433.5</v>
      </c>
      <c r="F8" s="4">
        <f t="shared" si="0"/>
        <v>25.789529461636285</v>
      </c>
      <c r="G8" s="4">
        <f t="shared" si="1"/>
        <v>10.628722098467989</v>
      </c>
    </row>
    <row r="9" spans="1:7" s="3" customFormat="1" ht="15">
      <c r="A9" s="5"/>
      <c r="B9" s="6" t="s">
        <v>20</v>
      </c>
      <c r="C9" s="18">
        <v>50031.2</v>
      </c>
      <c r="D9" s="20">
        <v>321416</v>
      </c>
      <c r="E9" s="18">
        <v>61618.9</v>
      </c>
      <c r="F9" s="4">
        <f t="shared" si="0"/>
        <v>19.17107424645942</v>
      </c>
      <c r="G9" s="4">
        <f t="shared" si="1"/>
        <v>23.160947568717134</v>
      </c>
    </row>
    <row r="10" spans="1:7" s="3" customFormat="1" ht="15">
      <c r="A10" s="5"/>
      <c r="B10" s="6" t="s">
        <v>21</v>
      </c>
      <c r="C10" s="18">
        <v>2732.3</v>
      </c>
      <c r="D10" s="20">
        <v>78946</v>
      </c>
      <c r="E10" s="18">
        <v>4861.8</v>
      </c>
      <c r="F10" s="4">
        <f t="shared" si="0"/>
        <v>6.158386745370254</v>
      </c>
      <c r="G10" s="4">
        <f t="shared" si="1"/>
        <v>77.93800095157926</v>
      </c>
    </row>
    <row r="11" spans="1:7" s="3" customFormat="1" ht="15">
      <c r="A11" s="5"/>
      <c r="B11" s="6" t="s">
        <v>7</v>
      </c>
      <c r="C11" s="18">
        <v>54069.2</v>
      </c>
      <c r="D11" s="20">
        <v>223915</v>
      </c>
      <c r="E11" s="18">
        <v>34043.4</v>
      </c>
      <c r="F11" s="4">
        <f t="shared" si="0"/>
        <v>15.203715695688096</v>
      </c>
      <c r="G11" s="4">
        <f t="shared" si="1"/>
        <v>-37.03735213393207</v>
      </c>
    </row>
    <row r="12" spans="1:7" s="3" customFormat="1" ht="15">
      <c r="A12" s="5"/>
      <c r="B12" s="6" t="s">
        <v>22</v>
      </c>
      <c r="C12" s="18">
        <v>3045.7</v>
      </c>
      <c r="D12" s="20">
        <v>15155</v>
      </c>
      <c r="E12" s="18">
        <v>3363.6</v>
      </c>
      <c r="F12" s="4">
        <f t="shared" si="0"/>
        <v>22.19465522929726</v>
      </c>
      <c r="G12" s="4">
        <f t="shared" si="1"/>
        <v>10.437666217946614</v>
      </c>
    </row>
    <row r="13" spans="1:7" s="3" customFormat="1" ht="15" hidden="1">
      <c r="A13" s="5"/>
      <c r="B13" s="6" t="s">
        <v>24</v>
      </c>
      <c r="C13" s="18"/>
      <c r="D13" s="20"/>
      <c r="E13" s="18"/>
      <c r="F13" s="4"/>
      <c r="G13" s="4"/>
    </row>
    <row r="14" spans="1:7" s="3" customFormat="1" ht="15">
      <c r="A14" s="5"/>
      <c r="B14" s="6" t="s">
        <v>24</v>
      </c>
      <c r="C14" s="18">
        <v>0</v>
      </c>
      <c r="D14" s="20">
        <v>0</v>
      </c>
      <c r="E14" s="18">
        <v>9.5</v>
      </c>
      <c r="F14" s="4"/>
      <c r="G14" s="4"/>
    </row>
    <row r="15" spans="1:7" s="3" customFormat="1" ht="14.25">
      <c r="A15" s="10" t="s">
        <v>8</v>
      </c>
      <c r="B15" s="10"/>
      <c r="C15" s="17">
        <f>SUM(C16:C21)</f>
        <v>49991.600000000006</v>
      </c>
      <c r="D15" s="17">
        <f>SUM(D16:D21)</f>
        <v>254726.3</v>
      </c>
      <c r="E15" s="17">
        <f>SUM(E16:E21)</f>
        <v>66919.7</v>
      </c>
      <c r="F15" s="9">
        <f aca="true" t="shared" si="2" ref="F15:F27">E15/D15*100</f>
        <v>26.27121738116559</v>
      </c>
      <c r="G15" s="9">
        <f aca="true" t="shared" si="3" ref="G15:G25">E15/C15*100-100</f>
        <v>33.86188879731793</v>
      </c>
    </row>
    <row r="16" spans="1:7" s="3" customFormat="1" ht="28.5" customHeight="1">
      <c r="A16" s="5"/>
      <c r="B16" s="6" t="s">
        <v>9</v>
      </c>
      <c r="C16" s="18">
        <v>40181.5</v>
      </c>
      <c r="D16" s="20">
        <v>196525</v>
      </c>
      <c r="E16" s="18">
        <v>41685</v>
      </c>
      <c r="F16" s="4">
        <f t="shared" si="2"/>
        <v>21.211041852181655</v>
      </c>
      <c r="G16" s="4">
        <f t="shared" si="3"/>
        <v>3.7417717108619684</v>
      </c>
    </row>
    <row r="17" spans="1:7" s="3" customFormat="1" ht="15">
      <c r="A17" s="5"/>
      <c r="B17" s="6" t="s">
        <v>10</v>
      </c>
      <c r="C17" s="18">
        <v>586.5</v>
      </c>
      <c r="D17" s="20">
        <v>300</v>
      </c>
      <c r="E17" s="18">
        <v>304</v>
      </c>
      <c r="F17" s="4">
        <f t="shared" si="2"/>
        <v>101.33333333333334</v>
      </c>
      <c r="G17" s="4">
        <f t="shared" si="3"/>
        <v>-48.16709292412617</v>
      </c>
    </row>
    <row r="18" spans="1:7" s="3" customFormat="1" ht="15">
      <c r="A18" s="5"/>
      <c r="B18" s="6" t="s">
        <v>23</v>
      </c>
      <c r="C18" s="18">
        <v>4413.4</v>
      </c>
      <c r="D18" s="20">
        <v>10601.3</v>
      </c>
      <c r="E18" s="18">
        <v>12148.7</v>
      </c>
      <c r="F18" s="4">
        <f t="shared" si="2"/>
        <v>114.59632309245093</v>
      </c>
      <c r="G18" s="4">
        <f t="shared" si="3"/>
        <v>175.26850047582366</v>
      </c>
    </row>
    <row r="19" spans="1:7" s="3" customFormat="1" ht="30">
      <c r="A19" s="5"/>
      <c r="B19" s="6" t="s">
        <v>11</v>
      </c>
      <c r="C19" s="18">
        <v>3099.4</v>
      </c>
      <c r="D19" s="20">
        <v>10500</v>
      </c>
      <c r="E19" s="18">
        <v>775</v>
      </c>
      <c r="F19" s="4">
        <f t="shared" si="2"/>
        <v>7.380952380952381</v>
      </c>
      <c r="G19" s="4">
        <f t="shared" si="3"/>
        <v>-74.99516035361682</v>
      </c>
    </row>
    <row r="20" spans="1:7" s="3" customFormat="1" ht="15">
      <c r="A20" s="5"/>
      <c r="B20" s="6" t="s">
        <v>12</v>
      </c>
      <c r="C20" s="18">
        <v>1441.8</v>
      </c>
      <c r="D20" s="20">
        <v>1400</v>
      </c>
      <c r="E20" s="18">
        <v>756.8</v>
      </c>
      <c r="F20" s="4">
        <f t="shared" si="2"/>
        <v>54.05714285714286</v>
      </c>
      <c r="G20" s="4">
        <f t="shared" si="3"/>
        <v>-47.51005687335276</v>
      </c>
    </row>
    <row r="21" spans="1:7" s="3" customFormat="1" ht="15">
      <c r="A21" s="5"/>
      <c r="B21" s="6" t="s">
        <v>13</v>
      </c>
      <c r="C21" s="18">
        <v>269</v>
      </c>
      <c r="D21" s="20">
        <v>35400</v>
      </c>
      <c r="E21" s="18">
        <v>11250.2</v>
      </c>
      <c r="F21" s="4">
        <f t="shared" si="2"/>
        <v>31.78022598870057</v>
      </c>
      <c r="G21" s="4">
        <f t="shared" si="3"/>
        <v>4082.2304832713753</v>
      </c>
    </row>
    <row r="22" spans="1:7" s="3" customFormat="1" ht="14.25">
      <c r="A22" s="10" t="s">
        <v>14</v>
      </c>
      <c r="B22" s="10"/>
      <c r="C22" s="17">
        <f>C23+C28</f>
        <v>354713.19999999995</v>
      </c>
      <c r="D22" s="17">
        <f>D23+D28</f>
        <v>2694210.3</v>
      </c>
      <c r="E22" s="17">
        <f>E23+E28</f>
        <v>443427.5</v>
      </c>
      <c r="F22" s="9">
        <f t="shared" si="2"/>
        <v>16.45853332236166</v>
      </c>
      <c r="G22" s="9">
        <f t="shared" si="3"/>
        <v>25.01014904435472</v>
      </c>
    </row>
    <row r="23" spans="1:7" s="3" customFormat="1" ht="15">
      <c r="A23" s="5"/>
      <c r="B23" s="6" t="s">
        <v>15</v>
      </c>
      <c r="C23" s="18">
        <f>SUM(C24:C27)</f>
        <v>354442.39999999997</v>
      </c>
      <c r="D23" s="18">
        <f>SUM(D24:D27)</f>
        <v>2693110.3</v>
      </c>
      <c r="E23" s="18">
        <f>SUM(E24:E27)</f>
        <v>443427.5</v>
      </c>
      <c r="F23" s="4">
        <f t="shared" si="2"/>
        <v>16.46525580478453</v>
      </c>
      <c r="G23" s="4">
        <f t="shared" si="3"/>
        <v>25.105658916653326</v>
      </c>
    </row>
    <row r="24" spans="1:7" s="3" customFormat="1" ht="15">
      <c r="A24" s="5"/>
      <c r="B24" s="6" t="s">
        <v>29</v>
      </c>
      <c r="C24" s="18">
        <v>0</v>
      </c>
      <c r="D24" s="21">
        <v>3557</v>
      </c>
      <c r="E24" s="18">
        <v>896.5</v>
      </c>
      <c r="F24" s="4">
        <f t="shared" si="2"/>
        <v>25.203823446724765</v>
      </c>
      <c r="G24" s="4"/>
    </row>
    <row r="25" spans="1:7" s="3" customFormat="1" ht="15">
      <c r="A25" s="5"/>
      <c r="B25" s="6" t="s">
        <v>16</v>
      </c>
      <c r="C25" s="18">
        <v>18008.1</v>
      </c>
      <c r="D25" s="20">
        <v>1246199.3</v>
      </c>
      <c r="E25" s="18">
        <v>30641.7</v>
      </c>
      <c r="F25" s="4">
        <f t="shared" si="2"/>
        <v>2.4588121659192073</v>
      </c>
      <c r="G25" s="4">
        <f t="shared" si="3"/>
        <v>70.1550968730738</v>
      </c>
    </row>
    <row r="26" spans="1:7" s="3" customFormat="1" ht="15">
      <c r="A26" s="5"/>
      <c r="B26" s="6" t="s">
        <v>17</v>
      </c>
      <c r="C26" s="18">
        <v>336434.3</v>
      </c>
      <c r="D26" s="20">
        <v>1443354</v>
      </c>
      <c r="E26" s="18">
        <v>410946.3</v>
      </c>
      <c r="F26" s="4">
        <f t="shared" si="2"/>
        <v>28.47162234628511</v>
      </c>
      <c r="G26" s="4">
        <f>E26/C26*100-100</f>
        <v>22.14756343214708</v>
      </c>
    </row>
    <row r="27" spans="1:7" s="3" customFormat="1" ht="15">
      <c r="A27" s="5"/>
      <c r="B27" s="6" t="s">
        <v>18</v>
      </c>
      <c r="C27" s="18">
        <v>0</v>
      </c>
      <c r="D27" s="20">
        <v>0</v>
      </c>
      <c r="E27" s="18">
        <v>943</v>
      </c>
      <c r="F27" s="4"/>
      <c r="G27" s="4"/>
    </row>
    <row r="28" spans="1:7" s="3" customFormat="1" ht="15">
      <c r="A28" s="5"/>
      <c r="B28" s="6" t="s">
        <v>19</v>
      </c>
      <c r="C28" s="18">
        <v>270.8</v>
      </c>
      <c r="D28" s="20">
        <v>1100</v>
      </c>
      <c r="E28" s="18">
        <v>0</v>
      </c>
      <c r="F28" s="4">
        <f>E28/D28*100</f>
        <v>0</v>
      </c>
      <c r="G28" s="4">
        <f>E28/C28*100-100</f>
        <v>-100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2022-04-04T09:45:09Z</dcterms:modified>
  <cp:category/>
  <cp:version/>
  <cp:contentType/>
  <cp:contentStatus/>
</cp:coreProperties>
</file>